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jose_000\Documents\4to. TRIMESTRE DIGITAL 2017\"/>
    </mc:Choice>
  </mc:AlternateContent>
  <bookViews>
    <workbookView xWindow="0" yWindow="0" windowWidth="20430" windowHeight="705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52511"/>
</workbook>
</file>

<file path=xl/calcChain.xml><?xml version="1.0" encoding="utf-8"?>
<calcChain xmlns="http://schemas.openxmlformats.org/spreadsheetml/2006/main">
  <c r="C57" i="1" l="1"/>
  <c r="D51" i="1" l="1"/>
  <c r="D50" i="1"/>
  <c r="D46" i="1"/>
  <c r="D45" i="1" s="1"/>
  <c r="D55" i="1" s="1"/>
  <c r="D39" i="1"/>
  <c r="D35" i="1"/>
  <c r="D43" i="1" s="1"/>
  <c r="D16" i="1"/>
  <c r="D4" i="1"/>
  <c r="D33" i="1" s="1"/>
  <c r="D56" i="1" l="1"/>
  <c r="D58" i="1" s="1"/>
  <c r="C51" i="1" l="1"/>
  <c r="C50" i="1" s="1"/>
  <c r="C46" i="1"/>
  <c r="C45" i="1" s="1"/>
  <c r="C39" i="1"/>
  <c r="C35" i="1"/>
  <c r="C16" i="1"/>
  <c r="C4" i="1"/>
  <c r="C55" i="1" l="1"/>
  <c r="C43" i="1"/>
  <c r="C33" i="1"/>
  <c r="C56" i="1" l="1"/>
  <c r="C58" i="1" s="1"/>
</calcChain>
</file>

<file path=xl/sharedStrings.xml><?xml version="1.0" encoding="utf-8"?>
<sst xmlns="http://schemas.openxmlformats.org/spreadsheetml/2006/main" count="90" uniqueCount="79">
  <si>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</si>
  <si>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</si>
  <si>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</si>
  <si>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</si>
  <si>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</si>
  <si>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</si>
  <si>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</si>
  <si>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</si>
  <si>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</si>
  <si>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</si>
  <si>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</si>
  <si>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</si>
  <si>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</si>
  <si>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</si>
  <si>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</si>
  <si>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</si>
  <si>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</si>
  <si>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</si>
  <si>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</si>
  <si>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</si>
  <si>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</si>
  <si>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</si>
  <si>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</si>
  <si>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</si>
  <si>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</si>
  <si>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</si>
  <si>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</si>
  <si>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</si>
  <si>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</si>
  <si>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</si>
  <si>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</si>
  <si>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</si>
  <si>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</si>
  <si>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</si>
  <si>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</si>
  <si>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</si>
  <si>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</si>
  <si>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</si>
  <si>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</si>
  <si>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</si>
  <si>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</si>
  <si>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</si>
  <si>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</si>
  <si>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</si>
  <si>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</si>
  <si>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</si>
  <si>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</si>
  <si>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</si>
  <si>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</si>
  <si>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</si>
  <si>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</si>
  <si>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</si>
  <si>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</si>
  <si>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</si>
  <si>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</si>
  <si>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</si>
  <si>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</si>
  <si>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</si>
  <si>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</si>
  <si>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</si>
  <si>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</si>
  <si>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</si>
  <si>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</si>
  <si>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</si>
  <si>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</si>
  <si>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</si>
  <si>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</si>
  <si>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</si>
  <si>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</si>
  <si>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</si>
  <si>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</si>
  <si>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</si>
  <si>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</si>
  <si>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</si>
  <si>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</si>
  <si>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</si>
  <si>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Director Administrativo
C.P José Isaac Ortega Ramírez</t>
  </si>
  <si>
    <t>Director Cultural
Sr. Gerardo Enrique Partido Vite</t>
  </si>
  <si>
    <t>Fideicomiso Museo de la Ciudad de León
ESTADO DE FLUJOS DE EFECTIVO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</si>
</sst>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="136" zoomScaleNormal="136" workbookViewId="0">
      <pane ySplit="2" topLeftCell="A3" activePane="bottomLeft" state="frozen"/>
      <selection pane="bottomLeft" activeCell="C56" sqref="C56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1" t="s">
        <v>78</v>
      </c>
      <c r="B1" s="42"/>
      <c r="C1" s="42"/>
      <c r="D1" s="42"/>
      <c r="E1" s="43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3113267.2199999997</v>
      </c>
      <c r="D4" s="6">
        <f>SUM(D5:D15)</f>
        <v>3062689.6999999997</v>
      </c>
      <c r="E4" s="4"/>
    </row>
    <row r="5" spans="1:5" x14ac:dyDescent="0.2">
      <c r="A5" s="7">
        <v>4110</v>
      </c>
      <c r="B5" s="28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0</v>
      </c>
      <c r="D8" s="8">
        <v>0</v>
      </c>
      <c r="E8" s="4"/>
    </row>
    <row r="9" spans="1:5" x14ac:dyDescent="0.2">
      <c r="A9" s="7">
        <v>4150</v>
      </c>
      <c r="B9" s="28" t="s">
        <v>9</v>
      </c>
      <c r="C9" s="8">
        <v>0</v>
      </c>
      <c r="D9" s="8">
        <v>0</v>
      </c>
      <c r="E9" s="4"/>
    </row>
    <row r="10" spans="1:5" x14ac:dyDescent="0.2">
      <c r="A10" s="7">
        <v>4160</v>
      </c>
      <c r="B10" s="28" t="s">
        <v>10</v>
      </c>
      <c r="C10" s="8">
        <v>5984</v>
      </c>
      <c r="D10" s="8">
        <v>6998</v>
      </c>
      <c r="E10" s="4"/>
    </row>
    <row r="11" spans="1:5" x14ac:dyDescent="0.2">
      <c r="A11" s="7">
        <v>4170</v>
      </c>
      <c r="B11" s="28" t="s">
        <v>11</v>
      </c>
      <c r="C11" s="8">
        <v>0</v>
      </c>
      <c r="D11" s="8">
        <v>0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0</v>
      </c>
      <c r="D13" s="8">
        <v>0</v>
      </c>
      <c r="E13" s="4"/>
    </row>
    <row r="14" spans="1:5" x14ac:dyDescent="0.2">
      <c r="A14" s="7">
        <v>4220</v>
      </c>
      <c r="B14" s="28" t="s">
        <v>13</v>
      </c>
      <c r="C14" s="8">
        <v>3058568.28</v>
      </c>
      <c r="D14" s="8">
        <v>3039483.88</v>
      </c>
      <c r="E14" s="4"/>
    </row>
    <row r="15" spans="1:5" x14ac:dyDescent="0.2">
      <c r="A15" s="16">
        <v>8001</v>
      </c>
      <c r="B15" s="29" t="s">
        <v>45</v>
      </c>
      <c r="C15" s="8">
        <v>48714.94</v>
      </c>
      <c r="D15" s="8">
        <v>16207.82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2568850.81</v>
      </c>
      <c r="D16" s="6">
        <f>SUM(D17:D32)</f>
        <v>2485887.2400000002</v>
      </c>
      <c r="E16" s="4"/>
    </row>
    <row r="17" spans="1:5" x14ac:dyDescent="0.2">
      <c r="A17" s="7">
        <v>5110</v>
      </c>
      <c r="B17" s="28" t="s">
        <v>15</v>
      </c>
      <c r="C17" s="8">
        <v>1824124.59</v>
      </c>
      <c r="D17" s="8">
        <v>1765514</v>
      </c>
      <c r="E17" s="4"/>
    </row>
    <row r="18" spans="1:5" x14ac:dyDescent="0.2">
      <c r="A18" s="7">
        <v>5120</v>
      </c>
      <c r="B18" s="28" t="s">
        <v>16</v>
      </c>
      <c r="C18" s="8">
        <v>137439.25</v>
      </c>
      <c r="D18" s="8">
        <v>147510.53</v>
      </c>
      <c r="E18" s="4"/>
    </row>
    <row r="19" spans="1:5" x14ac:dyDescent="0.2">
      <c r="A19" s="7">
        <v>5130</v>
      </c>
      <c r="B19" s="28" t="s">
        <v>17</v>
      </c>
      <c r="C19" s="8">
        <v>607286.97000000009</v>
      </c>
      <c r="D19" s="8">
        <v>572862.71</v>
      </c>
      <c r="E19" s="4"/>
    </row>
    <row r="20" spans="1:5" x14ac:dyDescent="0.2">
      <c r="A20" s="7">
        <v>5210</v>
      </c>
      <c r="B20" s="28" t="s">
        <v>18</v>
      </c>
      <c r="C20" s="8">
        <v>0</v>
      </c>
      <c r="D20" s="8">
        <v>0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0</v>
      </c>
      <c r="D23" s="8">
        <v>0</v>
      </c>
      <c r="E23" s="4"/>
    </row>
    <row r="24" spans="1:5" x14ac:dyDescent="0.2">
      <c r="A24" s="7">
        <v>5250</v>
      </c>
      <c r="B24" s="28" t="s">
        <v>22</v>
      </c>
      <c r="C24" s="8">
        <v>0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0</v>
      </c>
      <c r="D31" s="8">
        <v>0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544416.40999999968</v>
      </c>
      <c r="D33" s="6">
        <f>+D4-D16</f>
        <v>576802.4599999995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211087.31</v>
      </c>
      <c r="D39" s="6">
        <f>SUM(D40:D42)</f>
        <v>63878.48</v>
      </c>
      <c r="E39" s="4"/>
    </row>
    <row r="40" spans="1:5" x14ac:dyDescent="0.2">
      <c r="A40" s="30">
        <v>1230</v>
      </c>
      <c r="B40" s="29" t="s">
        <v>47</v>
      </c>
      <c r="C40" s="8">
        <v>0</v>
      </c>
      <c r="D40" s="8">
        <v>0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211087.31</v>
      </c>
      <c r="D41" s="8">
        <v>63878.48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-211087.31</v>
      </c>
      <c r="D43" s="6">
        <f>+D35-D39</f>
        <v>-63878.48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+D46+D48</f>
        <v>-104077.30000000005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SUM(D47:D49)</f>
        <v>-104077.30000000005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-415214.47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311137.16999999993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327650.95999999996</v>
      </c>
      <c r="D50" s="6">
        <f>+D51+D53</f>
        <v>-31631.839999999851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SUM(D52:D54)</f>
        <v>-31631.839999999851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327650.95999999996</v>
      </c>
      <c r="D54" s="8">
        <v>-31631.839999999851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-327650.95999999996</v>
      </c>
      <c r="D55" s="6">
        <f>+D45-D50</f>
        <v>-72445.460000000196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5678.1399999997229</v>
      </c>
      <c r="D56" s="6">
        <f>+D33+D43+D55</f>
        <v>440478.51999999932</v>
      </c>
      <c r="E56" s="4"/>
    </row>
    <row r="57" spans="1:5" x14ac:dyDescent="0.2">
      <c r="A57" s="16">
        <v>9000011</v>
      </c>
      <c r="B57" s="5" t="s">
        <v>37</v>
      </c>
      <c r="C57" s="6">
        <f>+D58</f>
        <v>1221046.0199999991</v>
      </c>
      <c r="D57" s="6">
        <v>780567.49999999988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f>+C56+C57</f>
        <v>1226724.1599999988</v>
      </c>
      <c r="D58" s="12">
        <f>+D56+D57</f>
        <v>1221046.0199999991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/>
      <c r="D64" s="35" t="s">
        <v>72</v>
      </c>
    </row>
    <row r="65" spans="1:4" ht="33.75" x14ac:dyDescent="0.2">
      <c r="A65" s="35"/>
      <c r="B65" s="39" t="s">
        <v>76</v>
      </c>
      <c r="C65" s="40"/>
      <c r="D65" s="39" t="s">
        <v>77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  <ignoredErrors>
    <ignoredError sqref="C4 C16 C33:C35 C39 C43:C46 C58 C50:C51 C55:C5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opLeftCell="A7"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ortega</cp:lastModifiedBy>
  <cp:lastPrinted>2017-03-02T18:57:17Z</cp:lastPrinted>
  <dcterms:created xsi:type="dcterms:W3CDTF">2012-12-11T20:31:36Z</dcterms:created>
  <dcterms:modified xsi:type="dcterms:W3CDTF">2018-01-21T01:09:01Z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